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Решение_приложения\"/>
    </mc:Choice>
  </mc:AlternateContent>
  <xr:revisionPtr revIDLastSave="0" documentId="13_ncr:81_{0FCE555B-5F8F-454A-A4CC-923E744D3114}" xr6:coauthVersionLast="47" xr6:coauthVersionMax="47" xr10:uidLastSave="{00000000-0000-0000-0000-000000000000}"/>
  <bookViews>
    <workbookView xWindow="-120" yWindow="-120" windowWidth="29040" windowHeight="14265" xr2:uid="{00000000-000D-0000-FFFF-FFFF00000000}"/>
  </bookViews>
  <sheets>
    <sheet name="Приложение 1.1" sheetId="1" r:id="rId1"/>
  </sheets>
  <definedNames>
    <definedName name="Z_B7B19EDB_7D45_45BC_B233_1D8FCC595AD6_.wvu.PrintArea" localSheetId="0" hidden="1">'Приложение 1.1'!$A$1:$G$56</definedName>
    <definedName name="Z_BE790FF8_A968_4C11_B3B3_B8DD5F36733B_.wvu.PrintArea" localSheetId="0" hidden="1">'Приложение 1.1'!$A$1:$G$56</definedName>
    <definedName name="Z_C1D332E9_F9F4_4FB6_8593_1F3B3A6CF078_.wvu.PrintArea" localSheetId="0" hidden="1">'Приложение 1.1'!$A$1:$G$56</definedName>
    <definedName name="_xlnm.Print_Area" localSheetId="0">'Приложение 1.1'!$A$1:$G$56</definedName>
  </definedNames>
  <calcPr calcId="191029"/>
  <customWorkbookViews>
    <customWorkbookView name="chikarev - Личное представление" guid="{C1D332E9-F9F4-4FB6-8593-1F3B3A6CF078}" mergeInterval="0" personalView="1" maximized="1" xWindow="-8" yWindow="-8" windowWidth="1936" windowHeight="951" activeSheetId="1"/>
    <customWorkbookView name="Чумакова С.А. - Личное представление" guid="{BE790FF8-A968-4C11-B3B3-B8DD5F36733B}" mergeInterval="0" personalView="1" maximized="1" xWindow="1" yWindow="1" windowWidth="1920" windowHeight="889" activeSheetId="1"/>
    <customWorkbookView name="Чеснокова Е.В. - Личное представление" guid="{B7B19EDB-7D45-45BC-B233-1D8FCC595AD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G12" i="1" l="1"/>
  <c r="G13" i="1"/>
  <c r="G14" i="1"/>
  <c r="G11" i="1"/>
  <c r="D12" i="1"/>
  <c r="D13" i="1"/>
  <c r="D14" i="1"/>
  <c r="D11" i="1"/>
  <c r="G15" i="1"/>
  <c r="D15" i="1"/>
  <c r="C15" i="1"/>
  <c r="C26" i="1" s="1"/>
  <c r="D26" i="1" l="1"/>
  <c r="F26" i="1"/>
  <c r="E26" i="1"/>
</calcChain>
</file>

<file path=xl/sharedStrings.xml><?xml version="1.0" encoding="utf-8"?>
<sst xmlns="http://schemas.openxmlformats.org/spreadsheetml/2006/main" count="31" uniqueCount="30">
  <si>
    <t>Наименование</t>
  </si>
  <si>
    <t>Изменение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</si>
  <si>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</si>
  <si>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</si>
  <si>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</si>
  <si>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</si>
  <si>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</si>
  <si>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</si>
  <si>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</si>
  <si>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</si>
  <si>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</si>
  <si>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</si>
  <si>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</si>
  <si>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</si>
  <si>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</si>
  <si>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</si>
  <si>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</si>
  <si>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</si>
  <si>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</si>
  <si>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Основные параметры бюджета ЗАТО Северск на плановый период 2026 и 2027 годов  </t>
  </si>
  <si>
    <t>Утверждено                             на 2026 год</t>
  </si>
  <si>
    <t>Утверждено на 2026 год 
с учетом изменений</t>
  </si>
  <si>
    <t>Утверждено 
на 2027 год</t>
  </si>
  <si>
    <t>Утверждено на 2027 год 
с учетом изменений</t>
  </si>
  <si>
    <t>0,00;</t>
  </si>
  <si>
    <t>Кириллова Ольга Николаевна</t>
  </si>
  <si>
    <t>77 38 60</t>
  </si>
  <si>
    <t xml:space="preserve">               к Решению Думы ЗАТО Северск</t>
  </si>
  <si>
    <t xml:space="preserve">               Приложение 1.1</t>
  </si>
  <si>
    <r>
      <t xml:space="preserve">               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</si>
</sst>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2"/>
    <xf numFmtId="0" fontId="4" fillId="0" borderId="0" xfId="3"/>
    <xf numFmtId="0" fontId="3" fillId="0" borderId="2" xfId="5" applyNumberFormat="1" applyFont="1" applyBorder="1" applyAlignment="1">
      <alignment horizontal="left" vertical="top" wrapText="1"/>
    </xf>
    <xf numFmtId="0" fontId="2" fillId="0" borderId="0" xfId="1"/>
    <xf numFmtId="0" fontId="6" fillId="0" borderId="0" xfId="2" applyFont="1"/>
    <xf numFmtId="0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4" applyNumberFormat="1" applyFont="1" applyBorder="1" applyAlignment="1">
      <alignment horizontal="left" vertical="top" wrapText="1"/>
    </xf>
    <xf numFmtId="0" fontId="4" fillId="0" borderId="0" xfId="2" applyFont="1"/>
    <xf numFmtId="0" fontId="7" fillId="2" borderId="0" xfId="0" applyFont="1" applyFill="1" applyAlignment="1">
      <alignment vertical="center"/>
    </xf>
    <xf numFmtId="14" fontId="5" fillId="2" borderId="0" xfId="2" applyNumberFormat="1" applyFont="1" applyFill="1" applyAlignment="1">
      <alignment horizontal="left"/>
    </xf>
    <xf numFmtId="4" fontId="5" fillId="2" borderId="2" xfId="3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4" fontId="5" fillId="2" borderId="2" xfId="3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5" fillId="0" borderId="2" xfId="3" applyNumberFormat="1" applyFont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3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2 4" xfId="4" xr:uid="{00000000-0005-0000-0000-000004000000}"/>
    <cellStyle name="Обычный 2 5" xfId="7" xr:uid="{00000000-0005-0000-0000-000005000000}"/>
    <cellStyle name="Обычный 2 6" xfId="8" xr:uid="{00000000-0005-0000-0000-000006000000}"/>
    <cellStyle name="Обычный 3" xfId="1" xr:uid="{00000000-0005-0000-0000-000007000000}"/>
    <cellStyle name="Обычный 4" xfId="9" xr:uid="{00000000-0005-0000-0000-000008000000}"/>
    <cellStyle name="Обычный 6" xfId="5" xr:uid="{00000000-0005-0000-0000-000009000000}"/>
    <cellStyle name="Обычный 6 2" xfId="10" xr:uid="{00000000-0005-0000-0000-00000A000000}"/>
    <cellStyle name="Обычный 6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7.xml"/><Relationship Id="rId3" Type="http://schemas.openxmlformats.org/officeDocument/2006/relationships/revisionLog" Target="revisionLog2.xml"/><Relationship Id="rId7" Type="http://schemas.openxmlformats.org/officeDocument/2006/relationships/revisionLog" Target="revisionLog6.xml"/><Relationship Id="rId12" Type="http://schemas.openxmlformats.org/officeDocument/2006/relationships/revisionLog" Target="revisionLog10.xml"/><Relationship Id="rId2" Type="http://schemas.openxmlformats.org/officeDocument/2006/relationships/revisionLog" Target="revisionLog11.xml"/><Relationship Id="rId1" Type="http://schemas.openxmlformats.org/officeDocument/2006/relationships/revisionLog" Target="revisionLog111.xml"/><Relationship Id="rId6" Type="http://schemas.openxmlformats.org/officeDocument/2006/relationships/revisionLog" Target="revisionLog5.xml"/><Relationship Id="rId11" Type="http://schemas.openxmlformats.org/officeDocument/2006/relationships/revisionLog" Target="revisionLog9.xml"/><Relationship Id="rId5" Type="http://schemas.openxmlformats.org/officeDocument/2006/relationships/revisionLog" Target="revisionLog4.xml"/><Relationship Id="rId10" Type="http://schemas.openxmlformats.org/officeDocument/2006/relationships/revisionLog" Target="revisionLog8.xml"/><Relationship Id="rId4" Type="http://schemas.openxmlformats.org/officeDocument/2006/relationships/revisionLog" Target="revisionLog3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AEF0180-AACD-4254-B908-DA5F8D2817E4}" diskRevisions="1" revisionId="76" version="12">
  <header guid="{AD760302-AF1E-447F-83CD-CA48A865A3BC}" dateTime="2025-12-11T15:09:00" maxSheetId="2" userName="Чумакова С.А." r:id="rId1">
    <sheetIdMap count="1">
      <sheetId val="1"/>
    </sheetIdMap>
  </header>
  <header guid="{F0C9020C-E0A2-433B-8107-35ED346D18A5}" dateTime="2025-12-11T15:39:40" maxSheetId="2" userName="Чумакова С.А." r:id="rId2" minRId="1" maxRId="44">
    <sheetIdMap count="1">
      <sheetId val="1"/>
    </sheetIdMap>
  </header>
  <header guid="{3ACE358D-EBDC-4435-99AC-0BB359299CB8}" dateTime="2025-12-11T16:36:14" maxSheetId="2" userName="Чеснокова Е.В." r:id="rId3" minRId="45" maxRId="62">
    <sheetIdMap count="1">
      <sheetId val="1"/>
    </sheetIdMap>
  </header>
  <header guid="{520E6423-21B7-48C9-915A-E0D653657F63}" dateTime="2025-12-11T17:26:30" maxSheetId="2" userName="chikarev" r:id="rId4">
    <sheetIdMap count="1">
      <sheetId val="1"/>
    </sheetIdMap>
  </header>
  <header guid="{FC9C37FE-342A-49DC-A15B-565700D6E721}" dateTime="2025-12-11T17:27:40" maxSheetId="2" userName="chikarev" r:id="rId5" minRId="65" maxRId="67">
    <sheetIdMap count="1">
      <sheetId val="1"/>
    </sheetIdMap>
  </header>
  <header guid="{02CCAC61-375A-449D-9290-B321F2055419}" dateTime="2025-12-11T17:45:41" maxSheetId="2" userName="chikarev" r:id="rId6" minRId="68" maxRId="70">
    <sheetIdMap count="1">
      <sheetId val="1"/>
    </sheetIdMap>
  </header>
  <header guid="{3B53DEBF-4D8F-4100-A0C5-A9B7C4C74EA9}" dateTime="2025-12-12T08:59:09" maxSheetId="2" userName="chikarev" r:id="rId7">
    <sheetIdMap count="1">
      <sheetId val="1"/>
    </sheetIdMap>
  </header>
  <header guid="{FD43E3D7-1EA2-4B2F-9B5C-6CD6123DFAF0}" dateTime="2025-12-12T09:35:41" maxSheetId="2" userName="chikarev" r:id="rId8">
    <sheetIdMap count="1">
      <sheetId val="1"/>
    </sheetIdMap>
  </header>
  <header guid="{AFAF7950-0525-492B-A4C4-503A94D6FD45}" dateTime="2025-12-24T14:28:21" maxSheetId="2" userName="Чумакова С.А." r:id="rId9" minRId="73">
    <sheetIdMap count="1">
      <sheetId val="1"/>
    </sheetIdMap>
  </header>
  <header guid="{6D7BF4DD-9129-448F-A046-FBD64714F9C2}" dateTime="2025-12-24T17:04:09" maxSheetId="2" userName="chikarev" r:id="rId10">
    <sheetIdMap count="1">
      <sheetId val="1"/>
    </sheetIdMap>
  </header>
  <header guid="{42F56E49-0285-4F09-91C0-3342E3E51729}" dateTime="2025-12-25T08:55:17" maxSheetId="2" userName="chikarev" r:id="rId11">
    <sheetIdMap count="1">
      <sheetId val="1"/>
    </sheetIdMap>
  </header>
  <header guid="{3AEF0180-AACD-4254-B908-DA5F8D2817E4}" dateTime="2025-12-25T08:56:53" maxSheetId="2" userName="chikarev" r:id="rId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73" sId="1" numFmtId="19">
    <oc r="A56">
      <v>46003</v>
    </oc>
    <nc r="A56">
      <v>46016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D332E9-F9F4-4FB6-8593-1F3B3A6CF078}" action="delete"/>
  <rdn rId="0" localSheetId="1" customView="1" name="Z_C1D332E9_F9F4_4FB6_8593_1F3B3A6CF078_.wvu.PrintArea" hidden="1" oldHidden="1">
    <formula>'Приложение 1.1'!$A$1:$G$56</formula>
    <oldFormula>'Приложение 1.1'!$A$1:$G$56</oldFormula>
  </rdn>
  <rcv guid="{C1D332E9-F9F4-4FB6-8593-1F3B3A6CF078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fmt sheetId="1" sqref="C15" start="0" length="0">
    <dxf>
      <font>
        <b/>
        <sz val="12"/>
        <name val="Times New Roman"/>
        <scheme val="none"/>
      </font>
      <fill>
        <patternFill patternType="none">
          <bgColor indexed="65"/>
        </patternFill>
      </fill>
      <alignment vertical="top" readingOrder="0"/>
    </dxf>
  </rfmt>
  <rfmt sheetId="1" sqref="D15" start="0" length="0">
    <dxf>
      <font>
        <b/>
        <sz val="12"/>
        <name val="Times New Roman"/>
        <scheme val="none"/>
      </font>
      <fill>
        <patternFill patternType="none">
          <bgColor indexed="65"/>
        </patternFill>
      </fill>
      <alignment vertical="top" readingOrder="0"/>
    </dxf>
  </rfmt>
  <rfmt sheetId="1" sqref="C16" start="0" length="0">
    <dxf>
      <fill>
        <patternFill patternType="none">
          <bgColor indexed="65"/>
        </patternFill>
      </fill>
      <alignment vertical="top" readingOrder="0"/>
    </dxf>
  </rfmt>
  <rfmt sheetId="1" s="1" sqref="D16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17" start="0" length="0">
    <dxf>
      <fill>
        <patternFill patternType="none">
          <bgColor indexed="65"/>
        </patternFill>
      </fill>
      <alignment vertical="top" readingOrder="0"/>
    </dxf>
  </rfmt>
  <rfmt sheetId="1" s="1" sqref="D17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18" start="0" length="0">
    <dxf>
      <fill>
        <patternFill patternType="none">
          <bgColor indexed="65"/>
        </patternFill>
      </fill>
      <alignment vertical="top" readingOrder="0"/>
    </dxf>
  </rfmt>
  <rfmt sheetId="1" s="1" sqref="D18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19" start="0" length="0">
    <dxf>
      <fill>
        <patternFill patternType="none">
          <bgColor indexed="65"/>
        </patternFill>
      </fill>
      <alignment vertical="top" readingOrder="0"/>
    </dxf>
  </rfmt>
  <rfmt sheetId="1" s="1" sqref="D1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20" start="0" length="0">
    <dxf>
      <fill>
        <patternFill patternType="none">
          <bgColor indexed="65"/>
        </patternFill>
      </fill>
      <alignment vertical="top" readingOrder="0"/>
    </dxf>
  </rfmt>
  <rfmt sheetId="1" s="1" sqref="D20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21" start="0" length="0">
    <dxf>
      <fill>
        <patternFill patternType="none">
          <bgColor indexed="65"/>
        </patternFill>
      </fill>
      <alignment vertical="top" readingOrder="0"/>
    </dxf>
  </rfmt>
  <rfmt sheetId="1" s="1" sqref="D21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22" start="0" length="0">
    <dxf>
      <fill>
        <patternFill patternType="none">
          <bgColor indexed="65"/>
        </patternFill>
      </fill>
      <alignment vertical="top" readingOrder="0"/>
    </dxf>
  </rfmt>
  <rfmt sheetId="1" s="1" sqref="D22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23" start="0" length="0">
    <dxf>
      <fill>
        <patternFill patternType="none">
          <bgColor indexed="65"/>
        </patternFill>
      </fill>
      <alignment vertical="top" readingOrder="0"/>
    </dxf>
  </rfmt>
  <rfmt sheetId="1" s="1" sqref="D23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24" start="0" length="0">
    <dxf>
      <fill>
        <patternFill patternType="none">
          <bgColor indexed="65"/>
        </patternFill>
      </fill>
      <alignment vertical="top" readingOrder="0"/>
    </dxf>
  </rfmt>
  <rfmt sheetId="1" s="1" sqref="D24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25" start="0" length="0">
    <dxf>
      <fill>
        <patternFill patternType="none">
          <bgColor indexed="65"/>
        </patternFill>
      </fill>
      <alignment vertical="top" readingOrder="0"/>
    </dxf>
  </rfmt>
  <rfmt sheetId="1" s="1" sqref="D25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vertical="bottom" readingOrder="0"/>
    </dxf>
  </rfmt>
  <rfmt sheetId="1" sqref="C15:D25" start="0" length="2147483647">
    <dxf>
      <font>
        <b val="0"/>
      </font>
    </dxf>
  </rfmt>
  <rcc rId="1" sId="1" odxf="1" dxf="1">
    <nc r="C15">
      <f>SUBTOTAL(9,C$16:C25)</f>
    </nc>
    <ndxf>
      <fill>
        <patternFill patternType="solid">
          <bgColor theme="0"/>
        </patternFill>
      </fill>
      <alignment vertical="center" readingOrder="0"/>
    </ndxf>
  </rcc>
  <rcc rId="2" sId="1" odxf="1" dxf="1">
    <nc r="D15">
      <f>SUBTOTAL(9,D$16:D25)</f>
    </nc>
    <ndxf>
      <fill>
        <patternFill patternType="solid">
          <bgColor theme="0"/>
        </patternFill>
      </fill>
      <alignment vertical="center" readingOrder="0"/>
    </ndxf>
  </rcc>
  <rcc rId="3" sId="1" odxf="1" s="1" dxf="1" numFmtId="4">
    <nc r="C16">
      <v>500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4" sId="1" odxf="1" s="1" dxf="1" numFmtId="4">
    <nc r="D16">
      <v>387966.25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5" sId="1" odxf="1" s="1" dxf="1" numFmtId="4">
    <nc r="C17">
      <v>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6" sId="1" odxf="1" s="1" dxf="1" numFmtId="4">
    <nc r="D17">
      <v>60673.42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7" sId="1" odxf="1" s="1" dxf="1" numFmtId="4">
    <nc r="C18">
      <v>4700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8" sId="1" odxf="1" s="1" dxf="1" numFmtId="4">
    <nc r="D18">
      <v>575055.88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9" sId="1" odxf="1" s="1" dxf="1" numFmtId="4">
    <nc r="C19">
      <v>3193.1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0" sId="1" odxf="1" s="1" dxf="1" numFmtId="4">
    <nc r="D19">
      <v>307024.57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1" sId="1" odxf="1" s="1" dxf="1" numFmtId="4">
    <nc r="C20">
      <v>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2" sId="1" odxf="1" s="1" dxf="1" numFmtId="4">
    <nc r="D20">
      <v>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3" sId="1" odxf="1" s="1" dxf="1" numFmtId="4">
    <nc r="C21">
      <v>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4" sId="1" odxf="1" s="1" dxf="1" numFmtId="4">
    <nc r="D21">
      <v>3394733.73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5" sId="1" odxf="1" s="1" dxf="1" numFmtId="4">
    <nc r="C22">
      <v>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6" sId="1" odxf="1" s="1" dxf="1" numFmtId="4">
    <nc r="D22">
      <v>216114.64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7" sId="1" odxf="1" s="1" dxf="1" numFmtId="4">
    <nc r="C23">
      <v>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8" sId="1" odxf="1" s="1" dxf="1" numFmtId="4">
    <nc r="D23">
      <v>101215.42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19" sId="1" odxf="1" s="1" dxf="1" numFmtId="4">
    <nc r="C24">
      <v>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20" sId="1" odxf="1" s="1" dxf="1" numFmtId="4">
    <nc r="D24">
      <v>323016.59999999998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21" sId="1" odxf="1" s="1" dxf="1" numFmtId="4">
    <nc r="C25">
      <v>0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22" sId="1" odxf="1" s="1" dxf="1" numFmtId="4">
    <nc r="D25">
      <v>101380.1</v>
    </nc>
    <ndxf>
      <font>
        <sz val="12"/>
        <color theme="1"/>
        <name val="Times New Roman"/>
        <scheme val="none"/>
      </font>
      <fill>
        <patternFill patternType="solid">
          <bgColor theme="0"/>
        </patternFill>
      </fill>
      <alignment vertical="center" readingOrder="0"/>
    </ndxf>
  </rcc>
  <rcc rId="23" sId="1" odxf="1" dxf="1">
    <nc r="F15">
      <f>SUBTOTAL(9,F$16:F25)</f>
    </nc>
    <odxf>
      <font>
        <b val="0"/>
        <sz val="12"/>
        <name val="Times New Roman"/>
        <scheme val="none"/>
      </font>
      <fill>
        <patternFill patternType="solid">
          <bgColor theme="0"/>
        </patternFill>
      </fill>
      <alignment vertical="center" readingOrder="0"/>
    </odxf>
    <ndxf>
      <font>
        <b/>
        <sz val="12"/>
        <name val="Times New Roman"/>
        <scheme val="none"/>
      </font>
      <fill>
        <patternFill patternType="none">
          <bgColor indexed="65"/>
        </patternFill>
      </fill>
      <alignment vertical="top" readingOrder="0"/>
    </ndxf>
  </rcc>
  <rfmt sheetId="1" sqref="G15" start="0" length="0">
    <dxf>
      <font>
        <b/>
        <sz val="12"/>
        <name val="Times New Roman"/>
        <scheme val="none"/>
      </font>
      <fill>
        <patternFill patternType="none">
          <bgColor indexed="65"/>
        </patternFill>
      </fill>
      <alignment vertical="top" readingOrder="0"/>
    </dxf>
  </rfmt>
  <rcc rId="24" sId="1" odxf="1" dxf="1" numFmtId="4">
    <nc r="F16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16" start="0" length="0">
    <dxf>
      <fill>
        <patternFill patternType="none">
          <bgColor indexed="65"/>
        </patternFill>
      </fill>
      <alignment vertical="top" readingOrder="0"/>
    </dxf>
  </rfmt>
  <rcc rId="25" sId="1" odxf="1" dxf="1" numFmtId="4">
    <nc r="F17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17" start="0" length="0">
    <dxf>
      <fill>
        <patternFill patternType="none">
          <bgColor indexed="65"/>
        </patternFill>
      </fill>
      <alignment vertical="top" readingOrder="0"/>
    </dxf>
  </rfmt>
  <rcc rId="26" sId="1" odxf="1" dxf="1" numFmtId="4">
    <nc r="F18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18" start="0" length="0">
    <dxf>
      <fill>
        <patternFill patternType="none">
          <bgColor indexed="65"/>
        </patternFill>
      </fill>
      <alignment vertical="top" readingOrder="0"/>
    </dxf>
  </rfmt>
  <rcc rId="27" sId="1" odxf="1" dxf="1" numFmtId="4">
    <nc r="F19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19" start="0" length="0">
    <dxf>
      <fill>
        <patternFill patternType="none">
          <bgColor indexed="65"/>
        </patternFill>
      </fill>
      <alignment vertical="top" readingOrder="0"/>
    </dxf>
  </rfmt>
  <rcc rId="28" sId="1" odxf="1" dxf="1" numFmtId="4">
    <nc r="F20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20" start="0" length="0">
    <dxf>
      <fill>
        <patternFill patternType="none">
          <bgColor indexed="65"/>
        </patternFill>
      </fill>
      <alignment vertical="top" readingOrder="0"/>
    </dxf>
  </rfmt>
  <rcc rId="29" sId="1" odxf="1" dxf="1" numFmtId="4">
    <nc r="F21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21" start="0" length="0">
    <dxf>
      <fill>
        <patternFill patternType="none">
          <bgColor indexed="65"/>
        </patternFill>
      </fill>
      <alignment vertical="top" readingOrder="0"/>
    </dxf>
  </rfmt>
  <rcc rId="30" sId="1" odxf="1" dxf="1" numFmtId="4">
    <nc r="F22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22" start="0" length="0">
    <dxf>
      <fill>
        <patternFill patternType="none">
          <bgColor indexed="65"/>
        </patternFill>
      </fill>
      <alignment vertical="top" readingOrder="0"/>
    </dxf>
  </rfmt>
  <rcc rId="31" sId="1" odxf="1" dxf="1" numFmtId="4">
    <nc r="F23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23" start="0" length="0">
    <dxf>
      <fill>
        <patternFill patternType="none">
          <bgColor indexed="65"/>
        </patternFill>
      </fill>
      <alignment vertical="top" readingOrder="0"/>
    </dxf>
  </rfmt>
  <rcc rId="32" sId="1" odxf="1" dxf="1" numFmtId="4">
    <nc r="F24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24" start="0" length="0">
    <dxf>
      <fill>
        <patternFill patternType="none">
          <bgColor indexed="65"/>
        </patternFill>
      </fill>
      <alignment vertical="top" readingOrder="0"/>
    </dxf>
  </rfmt>
  <rcc rId="33" sId="1" odxf="1" dxf="1" numFmtId="4">
    <nc r="F25">
      <v>0</v>
    </nc>
    <odxf>
      <fill>
        <patternFill patternType="solid">
          <bgColor theme="0"/>
        </patternFill>
      </fill>
      <alignment vertical="center" readingOrder="0"/>
    </odxf>
    <ndxf>
      <fill>
        <patternFill patternType="none">
          <bgColor indexed="65"/>
        </patternFill>
      </fill>
      <alignment vertical="top" readingOrder="0"/>
    </ndxf>
  </rcc>
  <rfmt sheetId="1" sqref="G25" start="0" length="0">
    <dxf>
      <fill>
        <patternFill patternType="none">
          <bgColor indexed="65"/>
        </patternFill>
      </fill>
      <alignment vertical="top" readingOrder="0"/>
    </dxf>
  </rfmt>
  <rfmt sheetId="1" sqref="F15:G25" start="0" length="2147483647">
    <dxf>
      <font>
        <b val="0"/>
      </font>
    </dxf>
  </rfmt>
  <rfmt sheetId="1" sqref="F15:G25" start="0" length="2147483647">
    <dxf>
      <font>
        <b/>
      </font>
    </dxf>
  </rfmt>
  <rfmt sheetId="1" sqref="F15:G25" start="0" length="2147483647">
    <dxf>
      <font>
        <b val="0"/>
      </font>
    </dxf>
  </rfmt>
  <rcc rId="34" sId="1" odxf="1" dxf="1">
    <nc r="G15">
      <f>SUBTOTAL(9,G$16:G25)</f>
    </nc>
    <ndxf>
      <fill>
        <patternFill patternType="solid">
          <bgColor theme="0"/>
        </patternFill>
      </fill>
      <alignment vertical="center" readingOrder="0"/>
    </ndxf>
  </rcc>
  <rcc rId="35" sId="1" odxf="1" dxf="1" numFmtId="4">
    <nc r="G16">
      <v>460756.25</v>
    </nc>
    <ndxf>
      <fill>
        <patternFill patternType="solid">
          <bgColor theme="0"/>
        </patternFill>
      </fill>
      <alignment vertical="center" readingOrder="0"/>
    </ndxf>
  </rcc>
  <rcc rId="36" sId="1" odxf="1" dxf="1" numFmtId="4">
    <nc r="G17">
      <v>75648.070000000007</v>
    </nc>
    <ndxf>
      <fill>
        <patternFill patternType="solid">
          <bgColor theme="0"/>
        </patternFill>
      </fill>
      <alignment vertical="center" readingOrder="0"/>
    </ndxf>
  </rcc>
  <rcc rId="37" sId="1" odxf="1" dxf="1" numFmtId="4">
    <nc r="G18">
      <v>471282.28</v>
    </nc>
    <ndxf>
      <fill>
        <patternFill patternType="solid">
          <bgColor theme="0"/>
        </patternFill>
      </fill>
      <alignment vertical="center" readingOrder="0"/>
    </ndxf>
  </rcc>
  <rcc rId="38" sId="1" odxf="1" dxf="1" numFmtId="4">
    <nc r="G19">
      <v>263878.99</v>
    </nc>
    <ndxf>
      <fill>
        <patternFill patternType="solid">
          <bgColor theme="0"/>
        </patternFill>
      </fill>
      <alignment vertical="center" readingOrder="0"/>
    </ndxf>
  </rcc>
  <rcc rId="39" sId="1" odxf="1" dxf="1" numFmtId="4">
    <nc r="G20">
      <v>0</v>
    </nc>
    <ndxf>
      <fill>
        <patternFill patternType="solid">
          <bgColor theme="0"/>
        </patternFill>
      </fill>
      <alignment vertical="center" readingOrder="0"/>
    </ndxf>
  </rcc>
  <rcc rId="40" sId="1" odxf="1" dxf="1" numFmtId="4">
    <nc r="G21">
      <v>3209419.39</v>
    </nc>
    <ndxf>
      <fill>
        <patternFill patternType="solid">
          <bgColor theme="0"/>
        </patternFill>
      </fill>
      <alignment vertical="center" readingOrder="0"/>
    </ndxf>
  </rcc>
  <rcc rId="41" sId="1" odxf="1" dxf="1" numFmtId="4">
    <nc r="G22">
      <v>211698.15</v>
    </nc>
    <ndxf>
      <fill>
        <patternFill patternType="solid">
          <bgColor theme="0"/>
        </patternFill>
      </fill>
      <alignment vertical="center" readingOrder="0"/>
    </ndxf>
  </rcc>
  <rcc rId="42" sId="1" odxf="1" dxf="1" numFmtId="4">
    <nc r="G23">
      <v>94204.1</v>
    </nc>
    <ndxf>
      <fill>
        <patternFill patternType="solid">
          <bgColor theme="0"/>
        </patternFill>
      </fill>
      <alignment vertical="center" readingOrder="0"/>
    </ndxf>
  </rcc>
  <rcc rId="43" sId="1" odxf="1" dxf="1" numFmtId="4">
    <nc r="G24">
      <v>314440.37</v>
    </nc>
    <ndxf>
      <fill>
        <patternFill patternType="solid">
          <bgColor theme="0"/>
        </patternFill>
      </fill>
      <alignment vertical="center" readingOrder="0"/>
    </ndxf>
  </rcc>
  <rcc rId="44" sId="1" odxf="1" dxf="1" numFmtId="4">
    <nc r="G25">
      <v>106713.4</v>
    </nc>
    <ndxf>
      <fill>
        <patternFill patternType="solid">
          <bgColor theme="0"/>
        </patternFill>
      </fill>
      <alignment vertical="center" readingOrder="0"/>
    </ndxf>
  </rcc>
</revisions>
</file>

<file path=xl/revisions/revisionLog111.xml><?xml version="1.0" encoding="utf-8"?>
<revisions xmlns="http://schemas.openxmlformats.org/spreadsheetml/2006/main" xmlns:r="http://schemas.openxmlformats.org/officeDocument/2006/relationships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" sId="1">
    <nc r="D11">
      <f>B11+C11</f>
    </nc>
  </rcc>
  <rcc rId="46" sId="1" odxf="1" s="1" dxf="1">
    <nc r="D12">
      <f>B12+C12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47" sId="1" odxf="1" s="1" dxf="1">
    <nc r="D13">
      <f>B13+C13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48" sId="1" odxf="1" s="1" dxf="1">
    <nc r="D14">
      <f>B14+C14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49" sId="1">
    <nc r="G11">
      <f>E11+F11</f>
    </nc>
  </rcc>
  <rcc rId="50" sId="1" odxf="1" s="1" dxf="1">
    <nc r="G12">
      <f>E12+F12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51" sId="1" odxf="1" s="1" dxf="1">
    <nc r="G13">
      <f>E13+F13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52" sId="1" odxf="1" s="1" dxf="1">
    <nc r="G14">
      <f>E14+F14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53" sId="1" numFmtId="4">
    <nc r="C14">
      <v>8393.1</v>
    </nc>
  </rcc>
  <rcc rId="54" sId="1">
    <nc r="C11">
      <f>SUM(C12:C14)</f>
    </nc>
  </rcc>
  <rcc rId="55" sId="1">
    <oc r="D26">
      <f>D11-D15</f>
    </oc>
    <nc r="D26">
      <f>D11-D15</f>
    </nc>
  </rcc>
  <rcc rId="56" sId="1" numFmtId="4">
    <nc r="C12">
      <v>0</v>
    </nc>
  </rcc>
  <rcc rId="57" sId="1" numFmtId="4">
    <nc r="C13">
      <v>0</v>
    </nc>
  </rcc>
  <rcc rId="58" sId="1" numFmtId="4">
    <nc r="F11">
      <v>0</v>
    </nc>
  </rcc>
  <rcc rId="59" sId="1" numFmtId="4">
    <nc r="F14">
      <v>0</v>
    </nc>
  </rcc>
  <rcc rId="60" sId="1" numFmtId="4">
    <oc r="F15">
      <f>SUBTOTAL(9,F$16:F25)</f>
    </oc>
    <nc r="F15">
      <v>0</v>
    </nc>
  </rcc>
  <rcc rId="61" sId="1" odxf="1" dxf="1" numFmtId="4">
    <nc r="F12">
      <v>0</v>
    </nc>
    <ndxf>
      <font>
        <sz val="12"/>
        <color theme="1"/>
        <name val="Times New Roman"/>
        <scheme val="none"/>
      </font>
      <numFmt numFmtId="4" formatCode="#,##0.00"/>
      <alignment horizontal="right" readingOrder="0"/>
    </ndxf>
  </rcc>
  <rcc rId="62" sId="1" odxf="1" dxf="1" numFmtId="4">
    <nc r="F13">
      <v>0</v>
    </nc>
    <ndxf>
      <font>
        <sz val="12"/>
        <color theme="1"/>
        <name val="Times New Roman"/>
        <scheme val="none"/>
      </font>
      <numFmt numFmtId="4" formatCode="#,##0.00"/>
      <alignment horizontal="right" readingOrder="0"/>
    </ndxf>
  </rcc>
  <rdn rId="0" localSheetId="1" customView="1" name="Z_B7B19EDB_7D45_45BC_B233_1D8FCC595AD6_.wvu.PrintArea" hidden="1" oldHidden="1">
    <formula>'Приложение 1.1'!$A$1:$G$56</formula>
  </rdn>
  <rcv guid="{B7B19EDB-7D45-45BC-B233-1D8FCC595AD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1D332E9_F9F4_4FB6_8593_1F3B3A6CF078_.wvu.PrintArea" hidden="1" oldHidden="1">
    <formula>'Приложение 1.1'!$A$1:$G$56</formula>
  </rdn>
  <rcv guid="{C1D332E9-F9F4-4FB6-8593-1F3B3A6CF07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oc r="E1" t="inlineStr">
      <is>
        <t>Приложение 1.1</t>
      </is>
    </oc>
    <nc r="E1" t="inlineStr">
      <is>
        <t xml:space="preserve">              Приложение 1.1</t>
      </is>
    </nc>
  </rcc>
  <rcc rId="66" sId="1">
    <oc r="E3" t="inlineStr">
      <is>
        <r>
          <t xml:space="preserve">от  </t>
        </r>
        <r>
          <rPr>
            <u/>
            <sz val="12"/>
            <rFont val="Times New Roman"/>
            <family val="1"/>
            <charset val="204"/>
          </rPr>
          <t>24.12.2024</t>
        </r>
        <r>
          <rPr>
            <sz val="12"/>
            <rFont val="Times New Roman"/>
            <family val="1"/>
            <charset val="204"/>
          </rPr>
          <t xml:space="preserve">  №  </t>
        </r>
        <r>
          <rPr>
            <u/>
            <sz val="12"/>
            <rFont val="Times New Roman"/>
            <family val="1"/>
            <charset val="204"/>
          </rPr>
          <t>54/1</t>
        </r>
      </is>
    </oc>
    <nc r="E3" t="inlineStr">
      <is>
        <r>
          <t xml:space="preserve">              от  </t>
        </r>
        <r>
          <rPr>
            <u/>
            <sz val="12"/>
            <rFont val="Times New Roman"/>
            <family val="1"/>
            <charset val="204"/>
          </rPr>
          <t>24.12.2024</t>
        </r>
        <r>
          <rPr>
            <sz val="12"/>
            <rFont val="Times New Roman"/>
            <family val="1"/>
            <charset val="204"/>
          </rPr>
          <t xml:space="preserve">  №  </t>
        </r>
        <r>
          <rPr>
            <u/>
            <sz val="12"/>
            <rFont val="Times New Roman"/>
            <family val="1"/>
            <charset val="204"/>
          </rPr>
          <t>54/1</t>
        </r>
      </is>
    </nc>
  </rcc>
  <rcc rId="67" sId="1">
    <oc r="E2" t="inlineStr">
      <is>
        <t>к Решению Думы ЗАТО Северск</t>
      </is>
    </oc>
    <nc r="E2" t="inlineStr">
      <is>
        <t xml:space="preserve">              к Решению Думы ЗАТО Северск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1">
    <oc r="E2" t="inlineStr">
      <is>
        <t xml:space="preserve">              к Решению Думы ЗАТО Северск</t>
      </is>
    </oc>
    <nc r="E2" t="inlineStr">
      <is>
        <t xml:space="preserve">               к Решению Думы ЗАТО Северск</t>
      </is>
    </nc>
  </rcc>
  <rcc rId="69" sId="1">
    <oc r="E1" t="inlineStr">
      <is>
        <t xml:space="preserve">              Приложение 1.1</t>
      </is>
    </oc>
    <nc r="E1" t="inlineStr">
      <is>
        <t xml:space="preserve">               Приложение 1.1</t>
      </is>
    </nc>
  </rcc>
  <rcc rId="70" sId="1">
    <oc r="E3" t="inlineStr">
      <is>
        <r>
          <t xml:space="preserve">              от  </t>
        </r>
        <r>
          <rPr>
            <u/>
            <sz val="12"/>
            <rFont val="Times New Roman"/>
            <family val="1"/>
            <charset val="204"/>
          </rPr>
          <t>24.12.2024</t>
        </r>
        <r>
          <rPr>
            <sz val="12"/>
            <rFont val="Times New Roman"/>
            <family val="1"/>
            <charset val="204"/>
          </rPr>
          <t xml:space="preserve">  №  </t>
        </r>
        <r>
          <rPr>
            <u/>
            <sz val="12"/>
            <rFont val="Times New Roman"/>
            <family val="1"/>
            <charset val="204"/>
          </rPr>
          <t>54/1</t>
        </r>
      </is>
    </oc>
    <nc r="E3" t="inlineStr">
      <is>
        <r>
          <t xml:space="preserve">               от  </t>
        </r>
        <r>
          <rPr>
            <u/>
            <sz val="12"/>
            <rFont val="Times New Roman"/>
            <family val="1"/>
            <charset val="204"/>
          </rPr>
          <t>24.12.2024</t>
        </r>
        <r>
          <rPr>
            <sz val="12"/>
            <rFont val="Times New Roman"/>
            <family val="1"/>
            <charset val="204"/>
          </rPr>
          <t xml:space="preserve">  №  </t>
        </r>
        <r>
          <rPr>
            <u/>
            <sz val="12"/>
            <rFont val="Times New Roman"/>
            <family val="1"/>
            <charset val="204"/>
          </rPr>
          <t>54/1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D332E9-F9F4-4FB6-8593-1F3B3A6CF078}" action="delete"/>
  <rdn rId="0" localSheetId="1" customView="1" name="Z_C1D332E9_F9F4_4FB6_8593_1F3B3A6CF078_.wvu.PrintArea" hidden="1" oldHidden="1">
    <formula>'Приложение 1.1'!$A$1:$G$56</formula>
    <oldFormula>'Приложение 1.1'!$A$1:$G$56</oldFormula>
  </rdn>
  <rcv guid="{C1D332E9-F9F4-4FB6-8593-1F3B3A6CF07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D332E9-F9F4-4FB6-8593-1F3B3A6CF078}" action="delete"/>
  <rdn rId="0" localSheetId="1" customView="1" name="Z_C1D332E9_F9F4_4FB6_8593_1F3B3A6CF078_.wvu.PrintArea" hidden="1" oldHidden="1">
    <formula>'Приложение 1.1'!$A$1:$G$56</formula>
    <oldFormula>'Приложение 1.1'!$A$1:$G$56</oldFormula>
  </rdn>
  <rcv guid="{C1D332E9-F9F4-4FB6-8593-1F3B3A6CF07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D332E9-F9F4-4FB6-8593-1F3B3A6CF078}" action="delete"/>
  <rdn rId="0" localSheetId="1" customView="1" name="Z_C1D332E9_F9F4_4FB6_8593_1F3B3A6CF078_.wvu.PrintArea" hidden="1" oldHidden="1">
    <formula>'Приложение 1.1'!$A$1:$G$56</formula>
    <oldFormula>'Приложение 1.1'!$A$1:$G$56</oldFormula>
  </rdn>
  <rcv guid="{C1D332E9-F9F4-4FB6-8593-1F3B3A6CF078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D332E9-F9F4-4FB6-8593-1F3B3A6CF078}" action="delete"/>
  <rdn rId="0" localSheetId="1" customView="1" name="Z_C1D332E9_F9F4_4FB6_8593_1F3B3A6CF078_.wvu.PrintArea" hidden="1" oldHidden="1">
    <formula>'Приложение 1.1'!$A$1:$G$56</formula>
    <oldFormula>'Приложение 1.1'!$A$1:$G$56</oldFormula>
  </rdn>
  <rcv guid="{C1D332E9-F9F4-4FB6-8593-1F3B3A6CF078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FD43E3D7-1EA2-4B2F-9B5C-6CD6123DFAF0}" name="Чумакова С.А." id="-963479019" dateTime="2025-12-24T14:24:35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G56"/>
  <sheetViews>
    <sheetView tabSelected="1" view="pageBreakPreview" topLeftCell="A37" zoomScaleNormal="100" zoomScaleSheetLayoutView="100" workbookViewId="0">
      <selection activeCell="E16" sqref="E16"/>
    </sheetView>
  </sheetViews>
  <sheetFormatPr defaultColWidth="9.140625" defaultRowHeight="15" x14ac:dyDescent="0.25"/>
  <cols>
    <col min="1" max="1" width="33.85546875" style="1" customWidth="1"/>
    <col min="2" max="2" width="13.85546875" style="1" bestFit="1" customWidth="1"/>
    <col min="3" max="3" width="12" style="1" bestFit="1" customWidth="1"/>
    <col min="4" max="4" width="13.85546875" style="1" bestFit="1" customWidth="1"/>
    <col min="5" max="5" width="13.85546875" style="1" customWidth="1"/>
    <col min="6" max="6" width="13.42578125" style="1" customWidth="1"/>
    <col min="7" max="7" width="13.85546875" style="1" customWidth="1"/>
    <col min="8" max="16384" width="9.140625" style="1"/>
  </cols>
  <sheetData>
    <row r="1" spans="1:7" ht="15.75" x14ac:dyDescent="0.25">
      <c r="A1" s="4"/>
      <c r="B1" s="5"/>
      <c r="C1" s="5"/>
      <c r="D1" s="5"/>
      <c r="E1" s="19" t="s">
        <v>28</v>
      </c>
      <c r="F1" s="19"/>
      <c r="G1" s="19"/>
    </row>
    <row r="2" spans="1:7" ht="15.75" x14ac:dyDescent="0.25">
      <c r="A2" s="4"/>
      <c r="B2" s="5"/>
      <c r="C2" s="5"/>
      <c r="D2" s="5"/>
      <c r="E2" s="19" t="s">
        <v>27</v>
      </c>
      <c r="F2" s="19"/>
      <c r="G2" s="19"/>
    </row>
    <row r="3" spans="1:7" ht="15.75" x14ac:dyDescent="0.25">
      <c r="A3" s="4"/>
      <c r="B3" s="5"/>
      <c r="C3" s="5"/>
      <c r="D3" s="5"/>
      <c r="E3" s="20" t="s">
        <v>29</v>
      </c>
      <c r="F3" s="20"/>
      <c r="G3" s="20"/>
    </row>
    <row r="6" spans="1:7" ht="15.75" customHeight="1" x14ac:dyDescent="0.25">
      <c r="A6" s="21" t="s">
        <v>19</v>
      </c>
      <c r="B6" s="21"/>
      <c r="C6" s="21"/>
      <c r="D6" s="21"/>
      <c r="E6" s="21"/>
      <c r="F6" s="21"/>
      <c r="G6" s="21"/>
    </row>
    <row r="7" spans="1:7" ht="15.75" customHeight="1" x14ac:dyDescent="0.25">
      <c r="A7" s="22"/>
      <c r="B7" s="22"/>
      <c r="C7" s="22"/>
      <c r="D7" s="22"/>
      <c r="E7" s="22"/>
      <c r="F7" s="22"/>
      <c r="G7" s="22"/>
    </row>
    <row r="8" spans="1:7" ht="15.75" x14ac:dyDescent="0.25">
      <c r="A8" s="23"/>
      <c r="B8" s="23"/>
      <c r="C8" s="23"/>
      <c r="D8" s="23"/>
      <c r="E8" s="23"/>
      <c r="F8" s="23"/>
      <c r="G8" s="23"/>
    </row>
    <row r="9" spans="1:7" ht="75" customHeight="1" x14ac:dyDescent="0.25">
      <c r="A9" s="18" t="s">
        <v>0</v>
      </c>
      <c r="B9" s="7" t="s">
        <v>20</v>
      </c>
      <c r="C9" s="8" t="s">
        <v>1</v>
      </c>
      <c r="D9" s="8" t="s">
        <v>21</v>
      </c>
      <c r="E9" s="7" t="s">
        <v>22</v>
      </c>
      <c r="F9" s="8" t="s">
        <v>1</v>
      </c>
      <c r="G9" s="8" t="s">
        <v>23</v>
      </c>
    </row>
    <row r="10" spans="1:7" ht="15.75" x14ac:dyDescent="0.25">
      <c r="A10" s="18"/>
      <c r="B10" s="18" t="s">
        <v>2</v>
      </c>
      <c r="C10" s="18"/>
      <c r="D10" s="18"/>
      <c r="E10" s="18"/>
      <c r="F10" s="18"/>
      <c r="G10" s="18"/>
    </row>
    <row r="11" spans="1:7" s="2" customFormat="1" ht="15.75" x14ac:dyDescent="0.25">
      <c r="A11" s="9" t="s">
        <v>3</v>
      </c>
      <c r="B11" s="13">
        <v>5458787.5099999998</v>
      </c>
      <c r="C11" s="13">
        <f>SUM(C12:C14)</f>
        <v>8393.1</v>
      </c>
      <c r="D11" s="13">
        <f>B11+C11</f>
        <v>5467180.6099999994</v>
      </c>
      <c r="E11" s="13">
        <v>5208041</v>
      </c>
      <c r="F11" s="13">
        <v>0</v>
      </c>
      <c r="G11" s="13">
        <f>E11+F11</f>
        <v>5208041</v>
      </c>
    </row>
    <row r="12" spans="1:7" s="2" customFormat="1" ht="15.75" x14ac:dyDescent="0.25">
      <c r="A12" s="3" t="s">
        <v>4</v>
      </c>
      <c r="B12" s="14">
        <v>1769298.85</v>
      </c>
      <c r="C12" s="14">
        <v>0</v>
      </c>
      <c r="D12" s="13">
        <f t="shared" ref="D12:D14" si="0">B12+C12</f>
        <v>1769298.85</v>
      </c>
      <c r="E12" s="14">
        <v>1886143.93</v>
      </c>
      <c r="F12" s="13">
        <v>0</v>
      </c>
      <c r="G12" s="13">
        <f t="shared" ref="G12:G14" si="1">E12+F12</f>
        <v>1886143.93</v>
      </c>
    </row>
    <row r="13" spans="1:7" s="2" customFormat="1" ht="15.75" x14ac:dyDescent="0.25">
      <c r="A13" s="3" t="s">
        <v>5</v>
      </c>
      <c r="B13" s="14">
        <v>126779.79</v>
      </c>
      <c r="C13" s="14">
        <v>0</v>
      </c>
      <c r="D13" s="13">
        <f t="shared" si="0"/>
        <v>126779.79</v>
      </c>
      <c r="E13" s="14">
        <v>123945.56</v>
      </c>
      <c r="F13" s="13">
        <v>0</v>
      </c>
      <c r="G13" s="13">
        <f t="shared" si="1"/>
        <v>123945.56</v>
      </c>
    </row>
    <row r="14" spans="1:7" s="2" customFormat="1" ht="15.75" x14ac:dyDescent="0.25">
      <c r="A14" s="3" t="s">
        <v>6</v>
      </c>
      <c r="B14" s="14">
        <v>3562708.87</v>
      </c>
      <c r="C14" s="14">
        <v>8393.1</v>
      </c>
      <c r="D14" s="13">
        <f t="shared" si="0"/>
        <v>3571101.97</v>
      </c>
      <c r="E14" s="14">
        <v>3197951.51</v>
      </c>
      <c r="F14" s="14">
        <v>0</v>
      </c>
      <c r="G14" s="13">
        <f t="shared" si="1"/>
        <v>3197951.51</v>
      </c>
    </row>
    <row r="15" spans="1:7" s="2" customFormat="1" ht="15.75" x14ac:dyDescent="0.25">
      <c r="A15" s="9" t="s">
        <v>7</v>
      </c>
      <c r="B15" s="13">
        <v>5458787.5099999988</v>
      </c>
      <c r="C15" s="13">
        <f>SUBTOTAL(9,C$16:C25)</f>
        <v>8393.1</v>
      </c>
      <c r="D15" s="13">
        <f>SUBTOTAL(9,D$16:D25)</f>
        <v>5467180.6099999985</v>
      </c>
      <c r="E15" s="13">
        <v>5208041.0000000009</v>
      </c>
      <c r="F15" s="17">
        <v>0</v>
      </c>
      <c r="G15" s="13">
        <f>SUBTOTAL(9,G$16:G25)</f>
        <v>5208041.0000000009</v>
      </c>
    </row>
    <row r="16" spans="1:7" ht="15.75" x14ac:dyDescent="0.25">
      <c r="A16" s="6" t="s">
        <v>8</v>
      </c>
      <c r="B16" s="14">
        <v>387466.25</v>
      </c>
      <c r="C16" s="13">
        <v>500</v>
      </c>
      <c r="D16" s="13">
        <v>387966.25</v>
      </c>
      <c r="E16" s="14">
        <v>460756.25</v>
      </c>
      <c r="F16" s="16">
        <v>0</v>
      </c>
      <c r="G16" s="14">
        <v>460756.25</v>
      </c>
    </row>
    <row r="17" spans="1:7" ht="31.9" customHeight="1" x14ac:dyDescent="0.25">
      <c r="A17" s="6" t="s">
        <v>9</v>
      </c>
      <c r="B17" s="14">
        <v>60673.42</v>
      </c>
      <c r="C17" s="13">
        <v>0</v>
      </c>
      <c r="D17" s="13">
        <v>60673.42</v>
      </c>
      <c r="E17" s="14">
        <v>75648.070000000007</v>
      </c>
      <c r="F17" s="16">
        <v>0</v>
      </c>
      <c r="G17" s="14">
        <v>75648.070000000007</v>
      </c>
    </row>
    <row r="18" spans="1:7" ht="15.75" x14ac:dyDescent="0.25">
      <c r="A18" s="6" t="s">
        <v>10</v>
      </c>
      <c r="B18" s="14">
        <v>570355.88</v>
      </c>
      <c r="C18" s="13">
        <v>4700</v>
      </c>
      <c r="D18" s="13">
        <v>575055.88</v>
      </c>
      <c r="E18" s="14">
        <v>471282.28</v>
      </c>
      <c r="F18" s="16">
        <v>0</v>
      </c>
      <c r="G18" s="14">
        <v>471282.28</v>
      </c>
    </row>
    <row r="19" spans="1:7" ht="32.25" customHeight="1" x14ac:dyDescent="0.25">
      <c r="A19" s="6" t="s">
        <v>11</v>
      </c>
      <c r="B19" s="14">
        <v>303831.47000000003</v>
      </c>
      <c r="C19" s="13">
        <v>3193.1</v>
      </c>
      <c r="D19" s="13">
        <v>307024.57</v>
      </c>
      <c r="E19" s="14">
        <v>263878.99</v>
      </c>
      <c r="F19" s="16">
        <v>0</v>
      </c>
      <c r="G19" s="14">
        <v>263878.99</v>
      </c>
    </row>
    <row r="20" spans="1:7" ht="15.75" x14ac:dyDescent="0.25">
      <c r="A20" s="6" t="s">
        <v>12</v>
      </c>
      <c r="B20" s="14">
        <v>0</v>
      </c>
      <c r="C20" s="13">
        <v>0</v>
      </c>
      <c r="D20" s="13">
        <v>0</v>
      </c>
      <c r="E20" s="14">
        <v>0</v>
      </c>
      <c r="F20" s="16">
        <v>0</v>
      </c>
      <c r="G20" s="14">
        <v>0</v>
      </c>
    </row>
    <row r="21" spans="1:7" ht="15.75" x14ac:dyDescent="0.25">
      <c r="A21" s="6" t="s">
        <v>13</v>
      </c>
      <c r="B21" s="14">
        <v>3394733.73</v>
      </c>
      <c r="C21" s="13">
        <v>0</v>
      </c>
      <c r="D21" s="13">
        <v>3394733.73</v>
      </c>
      <c r="E21" s="14">
        <v>3209419.39</v>
      </c>
      <c r="F21" s="16">
        <v>0</v>
      </c>
      <c r="G21" s="14">
        <v>3209419.39</v>
      </c>
    </row>
    <row r="22" spans="1:7" ht="15.75" x14ac:dyDescent="0.25">
      <c r="A22" s="6" t="s">
        <v>14</v>
      </c>
      <c r="B22" s="14">
        <v>216114.64</v>
      </c>
      <c r="C22" s="13">
        <v>0</v>
      </c>
      <c r="D22" s="13">
        <v>216114.64</v>
      </c>
      <c r="E22" s="14">
        <v>211698.15</v>
      </c>
      <c r="F22" s="16">
        <v>0</v>
      </c>
      <c r="G22" s="14">
        <v>211698.15</v>
      </c>
    </row>
    <row r="23" spans="1:7" ht="15.75" x14ac:dyDescent="0.25">
      <c r="A23" s="6" t="s">
        <v>15</v>
      </c>
      <c r="B23" s="14">
        <v>101215.42</v>
      </c>
      <c r="C23" s="13">
        <v>0</v>
      </c>
      <c r="D23" s="13">
        <v>101215.42</v>
      </c>
      <c r="E23" s="14">
        <v>94204.1</v>
      </c>
      <c r="F23" s="16">
        <v>0</v>
      </c>
      <c r="G23" s="14">
        <v>94204.1</v>
      </c>
    </row>
    <row r="24" spans="1:7" ht="15.75" x14ac:dyDescent="0.25">
      <c r="A24" s="6" t="s">
        <v>16</v>
      </c>
      <c r="B24" s="14">
        <v>323016.59999999998</v>
      </c>
      <c r="C24" s="13">
        <v>0</v>
      </c>
      <c r="D24" s="13">
        <v>323016.59999999998</v>
      </c>
      <c r="E24" s="14">
        <v>314440.37</v>
      </c>
      <c r="F24" s="16">
        <v>0</v>
      </c>
      <c r="G24" s="14">
        <v>314440.37</v>
      </c>
    </row>
    <row r="25" spans="1:7" ht="37.5" customHeight="1" x14ac:dyDescent="0.25">
      <c r="A25" s="6" t="s">
        <v>17</v>
      </c>
      <c r="B25" s="14">
        <v>101380.1</v>
      </c>
      <c r="C25" s="13">
        <v>0</v>
      </c>
      <c r="D25" s="13">
        <v>101380.1</v>
      </c>
      <c r="E25" s="14">
        <v>106713.4</v>
      </c>
      <c r="F25" s="16">
        <v>0</v>
      </c>
      <c r="G25" s="14">
        <v>106713.4</v>
      </c>
    </row>
    <row r="26" spans="1:7" ht="15.75" x14ac:dyDescent="0.25">
      <c r="A26" s="9" t="s">
        <v>18</v>
      </c>
      <c r="B26" s="15">
        <v>0</v>
      </c>
      <c r="C26" s="15">
        <f t="shared" ref="C26:F26" si="2">C11-C15</f>
        <v>0</v>
      </c>
      <c r="D26" s="15">
        <f>D11-D15</f>
        <v>0</v>
      </c>
      <c r="E26" s="15">
        <f t="shared" si="2"/>
        <v>0</v>
      </c>
      <c r="F26" s="15">
        <f t="shared" si="2"/>
        <v>0</v>
      </c>
      <c r="G26" s="15" t="s">
        <v>24</v>
      </c>
    </row>
    <row r="27" spans="1:7" x14ac:dyDescent="0.25">
      <c r="A27" s="10"/>
      <c r="B27" s="10"/>
      <c r="C27" s="10"/>
      <c r="D27" s="10"/>
      <c r="E27" s="10"/>
      <c r="F27" s="10"/>
      <c r="G27" s="10"/>
    </row>
    <row r="53" spans="1:1" ht="54.75" customHeight="1" x14ac:dyDescent="0.25"/>
    <row r="54" spans="1:1" ht="15.75" x14ac:dyDescent="0.25">
      <c r="A54" s="11" t="s">
        <v>25</v>
      </c>
    </row>
    <row r="55" spans="1:1" ht="15.75" x14ac:dyDescent="0.25">
      <c r="A55" s="11" t="s">
        <v>26</v>
      </c>
    </row>
    <row r="56" spans="1:1" ht="15.75" x14ac:dyDescent="0.25">
      <c r="A56" s="12">
        <v>46016</v>
      </c>
    </row>
  </sheetData>
  <customSheetViews>
    <customSheetView guid="{C1D332E9-F9F4-4FB6-8593-1F3B3A6CF078}" showPageBreaks="1" printArea="1" view="pageBreakPreview" topLeftCell="A37">
      <selection activeCell="E16" sqref="E16"/>
      <pageMargins left="1.1811023622047243" right="0.39370078740157477" top="0.78740157480314954" bottom="0.78740157480314954" header="0.31496062992125989" footer="0.31496062992125989"/>
      <pageSetup paperSize="9" scale="74" firstPageNumber="4" fitToWidth="0" fitToHeight="0" orientation="portrait" blackAndWhite="1" useFirstPageNumber="1" r:id="rId1"/>
      <headerFooter>
        <oddFooter>&amp;R&amp;"Times New Roman"&amp;12&amp;P</oddFooter>
      </headerFooter>
    </customSheetView>
    <customSheetView guid="{BE790FF8-A968-4C11-B3B3-B8DD5F36733B}" showPageBreaks="1" printArea="1" view="pageBreakPreview" topLeftCell="A25">
      <selection activeCell="N37" sqref="N37"/>
      <pageMargins left="1.1811023622047245" right="0.39370078740157483" top="0.78740157480314965" bottom="0.78740157480314965" header="0.31496062992125984" footer="0.31496062992125984"/>
      <pageSetup paperSize="9" scale="74" firstPageNumber="3" orientation="portrait" blackAndWhite="1" useFirstPageNumber="1" r:id="rId2"/>
      <headerFooter>
        <oddFooter>&amp;R&amp;"Times New Roman,обычный"&amp;12&amp;P</oddFooter>
      </headerFooter>
    </customSheetView>
    <customSheetView guid="{B7B19EDB-7D45-45BC-B233-1D8FCC595AD6}" showPageBreaks="1" printArea="1" view="pageBreakPreview" topLeftCell="A7">
      <selection activeCell="M17" sqref="M17"/>
      <pageMargins left="1.1811023622047245" right="0.39370078740157483" top="0.78740157480314965" bottom="0.78740157480314965" header="0.31496062992125984" footer="0.31496062992125984"/>
      <pageSetup paperSize="9" scale="74" firstPageNumber="3" orientation="portrait" blackAndWhite="1" useFirstPageNumber="1" r:id="rId3"/>
      <headerFooter>
        <oddFooter>&amp;R&amp;"Times New Roman,обычный"&amp;12&amp;P</oddFooter>
      </headerFooter>
    </customSheetView>
  </customSheetViews>
  <mergeCells count="8">
    <mergeCell ref="A9:A10"/>
    <mergeCell ref="B10:G10"/>
    <mergeCell ref="E1:G1"/>
    <mergeCell ref="E2:G2"/>
    <mergeCell ref="E3:G3"/>
    <mergeCell ref="A6:G6"/>
    <mergeCell ref="A7:G7"/>
    <mergeCell ref="A8:G8"/>
  </mergeCells>
  <pageMargins left="1.1811023622047243" right="0.39370078740157477" top="0.78740157480314954" bottom="0.78740157480314954" header="0.31496062992125989" footer="0.31496062992125989"/>
  <pageSetup paperSize="9" scale="74" firstPageNumber="4" fitToWidth="0" fitToHeight="0" orientation="portrait" blackAndWhite="1" useFirstPageNumber="1" r:id="rId4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1.1</vt:lpstr>
      <vt:lpstr>'Приложение 1.1'!Область_печати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2025-12-24T10:04:04Z</cp:lastPrinted>
  <dcterms:created xsi:type="dcterms:W3CDTF">2007-01-31T11:43:07Z</dcterms:created>
  <dcterms:modified xsi:type="dcterms:W3CDTF">2025-12-25T01:56:53Z</dcterms:modified>
</cp:coreProperties>
</file>